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0" i="1" l="1"/>
  <c r="J110" i="1"/>
  <c r="I110" i="1"/>
  <c r="H110" i="1"/>
  <c r="G110" i="1"/>
  <c r="L186" i="1"/>
  <c r="J186" i="1"/>
  <c r="I186" i="1"/>
  <c r="H186" i="1"/>
  <c r="G186" i="1"/>
  <c r="F186" i="1"/>
  <c r="L167" i="1"/>
  <c r="J167" i="1"/>
  <c r="I167" i="1"/>
  <c r="H167" i="1"/>
  <c r="G167" i="1"/>
  <c r="F167" i="1"/>
  <c r="L148" i="1"/>
  <c r="J148" i="1"/>
  <c r="I148" i="1"/>
  <c r="H148" i="1"/>
  <c r="G148" i="1"/>
  <c r="F148" i="1"/>
  <c r="L129" i="1"/>
  <c r="J129" i="1"/>
  <c r="I129" i="1"/>
  <c r="H129" i="1"/>
  <c r="G129" i="1"/>
  <c r="F129" i="1"/>
  <c r="F91" i="1" l="1"/>
  <c r="F101" i="1"/>
  <c r="F110" i="1"/>
  <c r="J91" i="1"/>
  <c r="H91" i="1"/>
  <c r="G91" i="1"/>
  <c r="A92" i="1"/>
  <c r="B92" i="1"/>
  <c r="I91" i="1"/>
  <c r="L91" i="1"/>
  <c r="H101" i="1"/>
  <c r="F71" i="1"/>
  <c r="G71" i="1"/>
  <c r="H71" i="1"/>
  <c r="I71" i="1"/>
  <c r="J71" i="1"/>
  <c r="L71" i="1"/>
  <c r="L52" i="1"/>
  <c r="J52" i="1"/>
  <c r="I52" i="1"/>
  <c r="H52" i="1"/>
  <c r="G52" i="1"/>
  <c r="F52" i="1"/>
  <c r="L33" i="1"/>
  <c r="J33" i="1"/>
  <c r="I33" i="1"/>
  <c r="H33" i="1"/>
  <c r="G33" i="1"/>
  <c r="F33" i="1"/>
  <c r="L13" i="1"/>
  <c r="J13" i="1"/>
  <c r="I13" i="1"/>
  <c r="H13" i="1"/>
  <c r="G13" i="1"/>
  <c r="F13" i="1"/>
  <c r="B197" i="1"/>
  <c r="A197" i="1"/>
  <c r="L196" i="1"/>
  <c r="J196" i="1"/>
  <c r="J197" i="1" s="1"/>
  <c r="I196" i="1"/>
  <c r="I197" i="1" s="1"/>
  <c r="H196" i="1"/>
  <c r="G196" i="1"/>
  <c r="G197" i="1" s="1"/>
  <c r="F196" i="1"/>
  <c r="F197" i="1" s="1"/>
  <c r="B187" i="1"/>
  <c r="A187" i="1"/>
  <c r="L197" i="1"/>
  <c r="H197" i="1"/>
  <c r="B178" i="1"/>
  <c r="A178" i="1"/>
  <c r="L177" i="1"/>
  <c r="L178" i="1" s="1"/>
  <c r="J177" i="1"/>
  <c r="J178" i="1" s="1"/>
  <c r="I177" i="1"/>
  <c r="I178" i="1" s="1"/>
  <c r="H177" i="1"/>
  <c r="G177" i="1"/>
  <c r="F177" i="1"/>
  <c r="B168" i="1"/>
  <c r="A168" i="1"/>
  <c r="G178" i="1"/>
  <c r="F178" i="1"/>
  <c r="B159" i="1"/>
  <c r="A159" i="1"/>
  <c r="L158" i="1"/>
  <c r="L159" i="1" s="1"/>
  <c r="J158" i="1"/>
  <c r="I158" i="1"/>
  <c r="H158" i="1"/>
  <c r="G158" i="1"/>
  <c r="G159" i="1" s="1"/>
  <c r="F158" i="1"/>
  <c r="B149" i="1"/>
  <c r="A149" i="1"/>
  <c r="J159" i="1"/>
  <c r="I159" i="1"/>
  <c r="H159" i="1"/>
  <c r="F159" i="1"/>
  <c r="B140" i="1"/>
  <c r="A140" i="1"/>
  <c r="L139" i="1"/>
  <c r="J139" i="1"/>
  <c r="J140" i="1" s="1"/>
  <c r="I139" i="1"/>
  <c r="I140" i="1" s="1"/>
  <c r="H139" i="1"/>
  <c r="H140" i="1" s="1"/>
  <c r="G139" i="1"/>
  <c r="F139" i="1"/>
  <c r="B130" i="1"/>
  <c r="A130" i="1"/>
  <c r="L140" i="1"/>
  <c r="G140" i="1"/>
  <c r="F140" i="1"/>
  <c r="B121" i="1"/>
  <c r="A121" i="1"/>
  <c r="L120" i="1"/>
  <c r="L121" i="1" s="1"/>
  <c r="J120" i="1"/>
  <c r="I120" i="1"/>
  <c r="H120" i="1"/>
  <c r="H121" i="1" s="1"/>
  <c r="G120" i="1"/>
  <c r="G121" i="1" s="1"/>
  <c r="F120" i="1"/>
  <c r="B111" i="1"/>
  <c r="A111" i="1"/>
  <c r="J121" i="1"/>
  <c r="B102" i="1"/>
  <c r="A102" i="1"/>
  <c r="L101" i="1"/>
  <c r="J101" i="1"/>
  <c r="I101" i="1"/>
  <c r="G101" i="1"/>
  <c r="B82" i="1"/>
  <c r="A82" i="1"/>
  <c r="L81" i="1"/>
  <c r="J81" i="1"/>
  <c r="I81" i="1"/>
  <c r="H81" i="1"/>
  <c r="G81" i="1"/>
  <c r="F81" i="1"/>
  <c r="B72" i="1"/>
  <c r="A72" i="1"/>
  <c r="B63" i="1"/>
  <c r="A63" i="1"/>
  <c r="L62" i="1"/>
  <c r="J62" i="1"/>
  <c r="I62" i="1"/>
  <c r="H62" i="1"/>
  <c r="G62" i="1"/>
  <c r="F62" i="1"/>
  <c r="B53" i="1"/>
  <c r="A53" i="1"/>
  <c r="B44" i="1"/>
  <c r="A44" i="1"/>
  <c r="L43" i="1"/>
  <c r="J43" i="1"/>
  <c r="I43" i="1"/>
  <c r="H43" i="1"/>
  <c r="G43" i="1"/>
  <c r="F43" i="1"/>
  <c r="B34" i="1"/>
  <c r="A34" i="1"/>
  <c r="B24" i="1"/>
  <c r="A24" i="1"/>
  <c r="L23" i="1"/>
  <c r="J23" i="1"/>
  <c r="I23" i="1"/>
  <c r="H23" i="1"/>
  <c r="G23" i="1"/>
  <c r="F23" i="1"/>
  <c r="B14" i="1"/>
  <c r="A14" i="1"/>
  <c r="F121" i="1" l="1"/>
  <c r="L63" i="1"/>
  <c r="G63" i="1"/>
  <c r="I121" i="1"/>
  <c r="F102" i="1"/>
  <c r="H178" i="1"/>
  <c r="I24" i="1"/>
  <c r="F82" i="1"/>
  <c r="J82" i="1"/>
  <c r="L44" i="1"/>
  <c r="I63" i="1"/>
  <c r="L102" i="1"/>
  <c r="H102" i="1"/>
  <c r="G102" i="1"/>
  <c r="J102" i="1"/>
  <c r="I82" i="1"/>
  <c r="F24" i="1"/>
  <c r="J24" i="1"/>
  <c r="H44" i="1"/>
  <c r="F63" i="1"/>
  <c r="J63" i="1"/>
  <c r="G44" i="1"/>
  <c r="G82" i="1"/>
  <c r="H24" i="1"/>
  <c r="J44" i="1"/>
  <c r="H63" i="1"/>
  <c r="H82" i="1"/>
  <c r="F44" i="1"/>
  <c r="G24" i="1"/>
  <c r="L24" i="1"/>
  <c r="I44" i="1"/>
  <c r="L82" i="1"/>
  <c r="I102" i="1"/>
  <c r="G198" i="1" l="1"/>
  <c r="J198" i="1"/>
  <c r="H198" i="1"/>
  <c r="L198" i="1"/>
  <c r="F198" i="1"/>
  <c r="I198" i="1"/>
</calcChain>
</file>

<file path=xl/sharedStrings.xml><?xml version="1.0" encoding="utf-8"?>
<sst xmlns="http://schemas.openxmlformats.org/spreadsheetml/2006/main" count="306" uniqueCount="104">
  <si>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</si>
  <si>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</si>
  <si>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</si>
  <si>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</si>
  <si>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</si>
  <si>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</si>
  <si>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</si>
  <si>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</si>
  <si>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</si>
  <si>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</si>
  <si>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</si>
  <si>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</si>
  <si>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</si>
  <si>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</si>
  <si>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</si>
  <si>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</si>
  <si>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</si>
  <si>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</si>
  <si>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</si>
  <si>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</si>
  <si>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</si>
  <si>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</si>
  <si>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</si>
  <si>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</si>
  <si>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</si>
  <si>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</si>
  <si>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</si>
  <si>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</si>
  <si>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</si>
  <si>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</si>
  <si>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</si>
  <si>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</si>
  <si>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</si>
  <si>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</si>
  <si>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</si>
  <si>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</si>
  <si>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</si>
  <si>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</si>
  <si>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</si>
  <si>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54-9к</t>
  </si>
  <si>
    <t>54-1з</t>
  </si>
  <si>
    <t>54-2гн</t>
  </si>
  <si>
    <t>пром</t>
  </si>
  <si>
    <t>Каша вязкая молочная овсяная с маслом</t>
  </si>
  <si>
    <t>Сыр твердых сортов в нарезке</t>
  </si>
  <si>
    <t>Сай с сахаром</t>
  </si>
  <si>
    <t>Хлеб пшеничный</t>
  </si>
  <si>
    <t>фрукт мандарин</t>
  </si>
  <si>
    <t>Хлеб ржаной</t>
  </si>
  <si>
    <t>Кондитерские изделия(конфеты)</t>
  </si>
  <si>
    <t>Котлета куриная</t>
  </si>
  <si>
    <t>Рис отварной с маслом</t>
  </si>
  <si>
    <t>Чай с сахаром</t>
  </si>
  <si>
    <t>Соус красный основной</t>
  </si>
  <si>
    <t>11 п/ф пром</t>
  </si>
  <si>
    <t>54-6г</t>
  </si>
  <si>
    <t>54-3 соус</t>
  </si>
  <si>
    <t>Кондитерское изделие(конфеты)</t>
  </si>
  <si>
    <t>Омлет натуральный с картофелем</t>
  </si>
  <si>
    <t>Горошек зеленый</t>
  </si>
  <si>
    <t>54-20з</t>
  </si>
  <si>
    <t>кондитерское изделие (конфеты)</t>
  </si>
  <si>
    <t>Каша дружба с маслом</t>
  </si>
  <si>
    <t>54-16к</t>
  </si>
  <si>
    <t>Сыр порционный</t>
  </si>
  <si>
    <t>Какао с молоком</t>
  </si>
  <si>
    <t>54-21гн</t>
  </si>
  <si>
    <t>фрукт яблоко</t>
  </si>
  <si>
    <t>кондитерское изделие(конфеты)</t>
  </si>
  <si>
    <t>Курица тушеная с морковью</t>
  </si>
  <si>
    <t>54-25м</t>
  </si>
  <si>
    <t>Овощи в нарезке</t>
  </si>
  <si>
    <t>54-2з,54-3з,54-4з</t>
  </si>
  <si>
    <t>Чай с лимоном и сахаром</t>
  </si>
  <si>
    <t>54-3гн</t>
  </si>
  <si>
    <t>Макароны отварные с овощами и маслом</t>
  </si>
  <si>
    <t>54-2г</t>
  </si>
  <si>
    <t>Каша гречневая молочная</t>
  </si>
  <si>
    <t>54-20к</t>
  </si>
  <si>
    <t>Чай с молоком и сахаром</t>
  </si>
  <si>
    <t>54-4гн</t>
  </si>
  <si>
    <t>Фрукт яблоко</t>
  </si>
  <si>
    <t>горошек зеленый</t>
  </si>
  <si>
    <t>Запеканка рисовая с творогом</t>
  </si>
  <si>
    <t>сыр</t>
  </si>
  <si>
    <t>Кофейный напиток с молоком</t>
  </si>
  <si>
    <t>54-23гн</t>
  </si>
  <si>
    <t>Сок фруктовый</t>
  </si>
  <si>
    <t>Каша вязкая молочная пшенная с маслом</t>
  </si>
  <si>
    <t>Фрукт мандарин</t>
  </si>
  <si>
    <t>54-13к</t>
  </si>
  <si>
    <t>Тефтели из говядины</t>
  </si>
  <si>
    <t>Картофельное пюре</t>
  </si>
  <si>
    <t>Соус белый основной</t>
  </si>
  <si>
    <t>Кондитерское изделие</t>
  </si>
  <si>
    <t>14п/ф пром</t>
  </si>
  <si>
    <t>54-11г</t>
  </si>
  <si>
    <t>54-2 соус</t>
  </si>
  <si>
    <t xml:space="preserve">хлеб ржаной </t>
  </si>
  <si>
    <t>кондитерские изделия (конфеты)</t>
  </si>
  <si>
    <t>кондитерское изделие</t>
  </si>
  <si>
    <t xml:space="preserve">кондитерское изделие </t>
  </si>
  <si>
    <t>директор</t>
  </si>
  <si>
    <t>Старчекова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</si>
</sst>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102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103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13</v>
      </c>
      <c r="I3" s="46">
        <v>1</v>
      </c>
      <c r="J3" s="47">
        <v>2025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43</v>
      </c>
      <c r="F6" s="48">
        <v>190</v>
      </c>
      <c r="G6" s="48">
        <v>8.6</v>
      </c>
      <c r="H6" s="48">
        <v>11.3</v>
      </c>
      <c r="I6" s="48">
        <v>34.299999999999997</v>
      </c>
      <c r="J6" s="48">
        <v>272.8</v>
      </c>
      <c r="K6" s="49" t="s">
        <v>39</v>
      </c>
      <c r="L6" s="48">
        <v>46.61</v>
      </c>
    </row>
    <row r="7" spans="1:12" ht="15" x14ac:dyDescent="0.25">
      <c r="A7" s="23"/>
      <c r="B7" s="15"/>
      <c r="C7" s="11"/>
      <c r="D7" s="6"/>
      <c r="E7" s="55" t="s">
        <v>44</v>
      </c>
      <c r="F7" s="50">
        <v>15</v>
      </c>
      <c r="G7" s="50">
        <v>3.5</v>
      </c>
      <c r="H7" s="50">
        <v>4.4000000000000004</v>
      </c>
      <c r="I7" s="50">
        <v>0</v>
      </c>
      <c r="J7" s="50">
        <v>53.8</v>
      </c>
      <c r="K7" s="51" t="s">
        <v>40</v>
      </c>
      <c r="L7" s="50">
        <v>20</v>
      </c>
    </row>
    <row r="8" spans="1:12" ht="15" x14ac:dyDescent="0.25">
      <c r="A8" s="23"/>
      <c r="B8" s="15"/>
      <c r="C8" s="11"/>
      <c r="D8" s="7" t="s">
        <v>22</v>
      </c>
      <c r="E8" s="55" t="s">
        <v>45</v>
      </c>
      <c r="F8" s="50">
        <v>200</v>
      </c>
      <c r="G8" s="50">
        <v>0.2</v>
      </c>
      <c r="H8" s="50">
        <v>0</v>
      </c>
      <c r="I8" s="50">
        <v>6.4</v>
      </c>
      <c r="J8" s="50">
        <v>26.8</v>
      </c>
      <c r="K8" s="51" t="s">
        <v>41</v>
      </c>
      <c r="L8" s="50">
        <v>5.12</v>
      </c>
    </row>
    <row r="9" spans="1:12" ht="15" x14ac:dyDescent="0.25">
      <c r="A9" s="23"/>
      <c r="B9" s="15"/>
      <c r="C9" s="11"/>
      <c r="D9" s="7" t="s">
        <v>23</v>
      </c>
      <c r="E9" s="55" t="s">
        <v>46</v>
      </c>
      <c r="F9" s="50">
        <v>45</v>
      </c>
      <c r="G9" s="50">
        <v>3.4</v>
      </c>
      <c r="H9" s="50">
        <v>0.4</v>
      </c>
      <c r="I9" s="50">
        <v>22.1</v>
      </c>
      <c r="J9" s="50">
        <v>105.5</v>
      </c>
      <c r="K9" s="51" t="s">
        <v>42</v>
      </c>
      <c r="L9" s="50">
        <v>4.5199999999999996</v>
      </c>
    </row>
    <row r="10" spans="1:12" ht="15" x14ac:dyDescent="0.25">
      <c r="A10" s="23"/>
      <c r="B10" s="15"/>
      <c r="C10" s="11"/>
      <c r="D10" s="7" t="s">
        <v>24</v>
      </c>
      <c r="E10" s="55" t="s">
        <v>47</v>
      </c>
      <c r="F10" s="50">
        <v>80</v>
      </c>
      <c r="G10" s="50">
        <v>0.64</v>
      </c>
      <c r="H10" s="50">
        <v>0.16</v>
      </c>
      <c r="I10" s="50">
        <v>6</v>
      </c>
      <c r="J10" s="50">
        <v>30.4</v>
      </c>
      <c r="K10" s="51" t="s">
        <v>42</v>
      </c>
      <c r="L10" s="50">
        <v>35.5</v>
      </c>
    </row>
    <row r="11" spans="1:12" ht="15" x14ac:dyDescent="0.25">
      <c r="A11" s="23"/>
      <c r="B11" s="15"/>
      <c r="C11" s="11"/>
      <c r="D11" s="6"/>
      <c r="E11" s="55" t="s">
        <v>48</v>
      </c>
      <c r="F11" s="50">
        <v>25</v>
      </c>
      <c r="G11" s="50">
        <v>1.7</v>
      </c>
      <c r="H11" s="50">
        <v>0.3</v>
      </c>
      <c r="I11" s="50">
        <v>8.4</v>
      </c>
      <c r="J11" s="50">
        <v>42.7</v>
      </c>
      <c r="K11" s="51" t="s">
        <v>42</v>
      </c>
      <c r="L11" s="50">
        <v>3.25</v>
      </c>
    </row>
    <row r="12" spans="1:12" ht="15" x14ac:dyDescent="0.25">
      <c r="A12" s="23"/>
      <c r="B12" s="15"/>
      <c r="C12" s="11"/>
      <c r="D12" s="6"/>
      <c r="E12" s="55" t="s">
        <v>49</v>
      </c>
      <c r="F12" s="50">
        <v>10</v>
      </c>
      <c r="G12" s="50"/>
      <c r="H12" s="50"/>
      <c r="I12" s="50"/>
      <c r="J12" s="50"/>
      <c r="K12" s="51"/>
      <c r="L12" s="50">
        <v>11.5</v>
      </c>
    </row>
    <row r="13" spans="1:12" ht="15" x14ac:dyDescent="0.25">
      <c r="A13" s="24"/>
      <c r="B13" s="17"/>
      <c r="C13" s="8"/>
      <c r="D13" s="18" t="s">
        <v>33</v>
      </c>
      <c r="E13" s="56"/>
      <c r="F13" s="52">
        <f>SUM(F6:F12)</f>
        <v>565</v>
      </c>
      <c r="G13" s="52">
        <f t="shared" ref="G13:J13" si="0">SUM(G6:G12)</f>
        <v>18.04</v>
      </c>
      <c r="H13" s="52">
        <f t="shared" si="0"/>
        <v>16.560000000000002</v>
      </c>
      <c r="I13" s="52">
        <f t="shared" si="0"/>
        <v>77.2</v>
      </c>
      <c r="J13" s="52">
        <f t="shared" si="0"/>
        <v>532</v>
      </c>
      <c r="K13" s="53"/>
      <c r="L13" s="52">
        <f t="shared" ref="L13" si="1">SUM(L6:L12)</f>
        <v>126.5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565</v>
      </c>
      <c r="G24" s="32">
        <f t="shared" ref="G24:J24" si="4">G13+G23</f>
        <v>18.04</v>
      </c>
      <c r="H24" s="32">
        <f t="shared" si="4"/>
        <v>16.560000000000002</v>
      </c>
      <c r="I24" s="32">
        <f t="shared" si="4"/>
        <v>77.2</v>
      </c>
      <c r="J24" s="32">
        <f t="shared" si="4"/>
        <v>532</v>
      </c>
      <c r="K24" s="32"/>
      <c r="L24" s="32">
        <f t="shared" ref="L24" si="5">L13+L23</f>
        <v>126.5</v>
      </c>
    </row>
    <row r="25" spans="1:12" ht="26.2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51</v>
      </c>
      <c r="F25" s="50">
        <v>150</v>
      </c>
      <c r="G25" s="50">
        <v>3.8</v>
      </c>
      <c r="H25" s="50">
        <v>12</v>
      </c>
      <c r="I25" s="50">
        <v>36.6</v>
      </c>
      <c r="J25" s="50">
        <v>269.60000000000002</v>
      </c>
      <c r="K25" s="49" t="s">
        <v>54</v>
      </c>
      <c r="L25" s="50">
        <v>26.98</v>
      </c>
    </row>
    <row r="26" spans="1:12" ht="15" x14ac:dyDescent="0.25">
      <c r="A26" s="14"/>
      <c r="B26" s="15"/>
      <c r="C26" s="11"/>
      <c r="D26" s="6"/>
      <c r="E26" s="54" t="s">
        <v>50</v>
      </c>
      <c r="F26" s="48">
        <v>50</v>
      </c>
      <c r="G26" s="48">
        <v>9.6</v>
      </c>
      <c r="H26" s="48">
        <v>2.13</v>
      </c>
      <c r="I26" s="48">
        <v>6.73</v>
      </c>
      <c r="J26" s="48">
        <v>84.3</v>
      </c>
      <c r="K26" s="51" t="s">
        <v>55</v>
      </c>
      <c r="L26" s="48">
        <v>74.42</v>
      </c>
    </row>
    <row r="27" spans="1:12" ht="15" x14ac:dyDescent="0.25">
      <c r="A27" s="14"/>
      <c r="B27" s="15"/>
      <c r="C27" s="11"/>
      <c r="D27" s="7" t="s">
        <v>22</v>
      </c>
      <c r="E27" s="55" t="s">
        <v>52</v>
      </c>
      <c r="F27" s="50">
        <v>200</v>
      </c>
      <c r="G27" s="50">
        <v>0.2</v>
      </c>
      <c r="H27" s="50">
        <v>0</v>
      </c>
      <c r="I27" s="50">
        <v>6.5</v>
      </c>
      <c r="J27" s="50">
        <v>26.8</v>
      </c>
      <c r="K27" s="51" t="s">
        <v>41</v>
      </c>
      <c r="L27" s="50">
        <v>5.12</v>
      </c>
    </row>
    <row r="28" spans="1:12" ht="15" x14ac:dyDescent="0.25">
      <c r="A28" s="14"/>
      <c r="B28" s="15"/>
      <c r="C28" s="11"/>
      <c r="D28" s="7" t="s">
        <v>23</v>
      </c>
      <c r="E28" s="55" t="s">
        <v>46</v>
      </c>
      <c r="F28" s="50">
        <v>30</v>
      </c>
      <c r="G28" s="50">
        <v>2.2999999999999998</v>
      </c>
      <c r="H28" s="50">
        <v>0.25</v>
      </c>
      <c r="I28" s="50">
        <v>14.75</v>
      </c>
      <c r="J28" s="50">
        <v>70.3</v>
      </c>
      <c r="K28" s="51" t="s">
        <v>42</v>
      </c>
      <c r="L28" s="50">
        <v>3.01</v>
      </c>
    </row>
    <row r="29" spans="1:12" ht="15" x14ac:dyDescent="0.25">
      <c r="A29" s="14"/>
      <c r="B29" s="15"/>
      <c r="C29" s="11"/>
      <c r="D29" s="7"/>
      <c r="E29" s="55" t="s">
        <v>48</v>
      </c>
      <c r="F29" s="50">
        <v>20</v>
      </c>
      <c r="G29" s="50">
        <v>1.3</v>
      </c>
      <c r="H29" s="50">
        <v>0.27</v>
      </c>
      <c r="I29" s="50">
        <v>6.7</v>
      </c>
      <c r="J29" s="50">
        <v>34.130000000000003</v>
      </c>
      <c r="K29" s="51" t="s">
        <v>42</v>
      </c>
      <c r="L29" s="50">
        <v>2.6</v>
      </c>
    </row>
    <row r="30" spans="1:12" ht="15" x14ac:dyDescent="0.25">
      <c r="A30" s="14"/>
      <c r="B30" s="15"/>
      <c r="C30" s="11"/>
      <c r="D30" s="6"/>
      <c r="E30" s="55" t="s">
        <v>53</v>
      </c>
      <c r="F30" s="50">
        <v>50</v>
      </c>
      <c r="G30" s="50">
        <v>1.65</v>
      </c>
      <c r="H30" s="50">
        <v>1.2</v>
      </c>
      <c r="I30" s="50">
        <v>4.45</v>
      </c>
      <c r="J30" s="50">
        <v>35.4</v>
      </c>
      <c r="K30" s="51" t="s">
        <v>56</v>
      </c>
      <c r="L30" s="50">
        <v>2.87</v>
      </c>
    </row>
    <row r="31" spans="1:12" ht="15" x14ac:dyDescent="0.25">
      <c r="A31" s="14"/>
      <c r="B31" s="15"/>
      <c r="C31" s="11"/>
      <c r="D31" s="6"/>
      <c r="E31" s="55" t="s">
        <v>57</v>
      </c>
      <c r="F31" s="50">
        <v>10</v>
      </c>
      <c r="G31" s="50">
        <v>0.7</v>
      </c>
      <c r="H31" s="50">
        <v>3.3</v>
      </c>
      <c r="I31" s="50">
        <v>5.5</v>
      </c>
      <c r="J31" s="50">
        <v>45</v>
      </c>
      <c r="K31" s="51"/>
      <c r="L31" s="50">
        <v>11.5</v>
      </c>
    </row>
    <row r="32" spans="1:12" ht="15" x14ac:dyDescent="0.25">
      <c r="A32" s="14"/>
      <c r="B32" s="15"/>
      <c r="C32" s="11"/>
      <c r="D32" s="6"/>
      <c r="E32" s="55"/>
      <c r="F32" s="50"/>
      <c r="G32" s="50"/>
      <c r="H32" s="50"/>
      <c r="I32" s="50"/>
      <c r="J32" s="50"/>
      <c r="K32" s="51"/>
      <c r="L32" s="50"/>
    </row>
    <row r="33" spans="1:12" ht="15" x14ac:dyDescent="0.25">
      <c r="A33" s="16"/>
      <c r="B33" s="17"/>
      <c r="C33" s="8"/>
      <c r="D33" s="18" t="s">
        <v>33</v>
      </c>
      <c r="E33" s="9"/>
      <c r="F33" s="52">
        <f>SUM(F25:F32)</f>
        <v>510</v>
      </c>
      <c r="G33" s="52">
        <f t="shared" ref="G33:L33" si="6">SUM(G25:G32)</f>
        <v>19.549999999999997</v>
      </c>
      <c r="H33" s="52">
        <f t="shared" si="6"/>
        <v>19.149999999999999</v>
      </c>
      <c r="I33" s="52">
        <f t="shared" si="6"/>
        <v>81.23</v>
      </c>
      <c r="J33" s="52">
        <f t="shared" si="6"/>
        <v>565.53000000000009</v>
      </c>
      <c r="K33" s="53"/>
      <c r="L33" s="52">
        <f t="shared" si="6"/>
        <v>126.50000000000001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7" t="s">
        <v>32</v>
      </c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7">SUM(G34:G42)</f>
        <v>0</v>
      </c>
      <c r="H43" s="19">
        <f t="shared" ref="H43" si="8">SUM(H34:H42)</f>
        <v>0</v>
      </c>
      <c r="I43" s="19">
        <f t="shared" ref="I43" si="9">SUM(I34:I42)</f>
        <v>0</v>
      </c>
      <c r="J43" s="19">
        <f t="shared" ref="J43:L43" si="10">SUM(J34:J42)</f>
        <v>0</v>
      </c>
      <c r="K43" s="25"/>
      <c r="L43" s="19">
        <f t="shared" si="10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57" t="s">
        <v>4</v>
      </c>
      <c r="D44" s="58"/>
      <c r="E44" s="31"/>
      <c r="F44" s="32">
        <f>F33+F43</f>
        <v>510</v>
      </c>
      <c r="G44" s="32">
        <f t="shared" ref="G44" si="11">G33+G43</f>
        <v>19.549999999999997</v>
      </c>
      <c r="H44" s="32">
        <f t="shared" ref="H44" si="12">H33+H43</f>
        <v>19.149999999999999</v>
      </c>
      <c r="I44" s="32">
        <f t="shared" ref="I44" si="13">I33+I43</f>
        <v>81.23</v>
      </c>
      <c r="J44" s="32">
        <f t="shared" ref="J44:L44" si="14">J33+J43</f>
        <v>565.53000000000009</v>
      </c>
      <c r="K44" s="32"/>
      <c r="L44" s="32">
        <f t="shared" si="14"/>
        <v>126.50000000000001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54" t="s">
        <v>58</v>
      </c>
      <c r="F45" s="48">
        <v>200</v>
      </c>
      <c r="G45" s="48">
        <v>13.05</v>
      </c>
      <c r="H45" s="48">
        <v>16.739999999999998</v>
      </c>
      <c r="I45" s="48">
        <v>28.35</v>
      </c>
      <c r="J45" s="48">
        <v>278.93</v>
      </c>
      <c r="K45" s="49">
        <v>213</v>
      </c>
      <c r="L45" s="48">
        <v>74.16</v>
      </c>
    </row>
    <row r="46" spans="1:12" ht="15" x14ac:dyDescent="0.25">
      <c r="A46" s="23"/>
      <c r="B46" s="15"/>
      <c r="C46" s="11"/>
      <c r="D46" s="6"/>
      <c r="E46" s="55" t="s">
        <v>59</v>
      </c>
      <c r="F46" s="50">
        <v>30</v>
      </c>
      <c r="G46" s="50">
        <v>0.5</v>
      </c>
      <c r="H46" s="50">
        <v>0.05</v>
      </c>
      <c r="I46" s="50">
        <v>1.75</v>
      </c>
      <c r="J46" s="50">
        <v>9.4499999999999993</v>
      </c>
      <c r="K46" s="51" t="s">
        <v>60</v>
      </c>
      <c r="L46" s="50">
        <v>27.3</v>
      </c>
    </row>
    <row r="47" spans="1:12" ht="15" x14ac:dyDescent="0.25">
      <c r="A47" s="23"/>
      <c r="B47" s="15"/>
      <c r="C47" s="11"/>
      <c r="D47" s="7" t="s">
        <v>22</v>
      </c>
      <c r="E47" s="55" t="s">
        <v>52</v>
      </c>
      <c r="F47" s="50">
        <v>200</v>
      </c>
      <c r="G47" s="50">
        <v>0.2</v>
      </c>
      <c r="H47" s="50">
        <v>0</v>
      </c>
      <c r="I47" s="50">
        <v>6.5</v>
      </c>
      <c r="J47" s="50">
        <v>26.8</v>
      </c>
      <c r="K47" s="51" t="s">
        <v>41</v>
      </c>
      <c r="L47" s="50">
        <v>5.12</v>
      </c>
    </row>
    <row r="48" spans="1:12" ht="15" x14ac:dyDescent="0.25">
      <c r="A48" s="23"/>
      <c r="B48" s="15"/>
      <c r="C48" s="11"/>
      <c r="D48" s="7" t="s">
        <v>23</v>
      </c>
      <c r="E48" s="55" t="s">
        <v>46</v>
      </c>
      <c r="F48" s="50">
        <v>45</v>
      </c>
      <c r="G48" s="50">
        <v>3.4</v>
      </c>
      <c r="H48" s="50">
        <v>0.4</v>
      </c>
      <c r="I48" s="50">
        <v>22.1</v>
      </c>
      <c r="J48" s="50">
        <v>105.5</v>
      </c>
      <c r="K48" s="51" t="s">
        <v>42</v>
      </c>
      <c r="L48" s="50">
        <v>4.5199999999999996</v>
      </c>
    </row>
    <row r="49" spans="1:12" ht="15" x14ac:dyDescent="0.25">
      <c r="A49" s="23"/>
      <c r="B49" s="15"/>
      <c r="C49" s="11"/>
      <c r="D49" s="7" t="s">
        <v>24</v>
      </c>
      <c r="E49" s="55"/>
      <c r="F49" s="50"/>
      <c r="G49" s="50"/>
      <c r="H49" s="50"/>
      <c r="I49" s="50"/>
      <c r="J49" s="50"/>
      <c r="K49" s="51"/>
      <c r="L49" s="50"/>
    </row>
    <row r="50" spans="1:12" ht="15" x14ac:dyDescent="0.25">
      <c r="A50" s="23"/>
      <c r="B50" s="15"/>
      <c r="C50" s="11"/>
      <c r="D50" s="6"/>
      <c r="E50" s="55" t="s">
        <v>48</v>
      </c>
      <c r="F50" s="50">
        <v>30</v>
      </c>
      <c r="G50" s="50">
        <v>2</v>
      </c>
      <c r="H50" s="50">
        <v>0.4</v>
      </c>
      <c r="I50" s="50">
        <v>10</v>
      </c>
      <c r="J50" s="50">
        <v>51.2</v>
      </c>
      <c r="K50" s="51" t="s">
        <v>42</v>
      </c>
      <c r="L50" s="50">
        <v>3.9</v>
      </c>
    </row>
    <row r="51" spans="1:12" ht="15" x14ac:dyDescent="0.25">
      <c r="A51" s="23"/>
      <c r="B51" s="15"/>
      <c r="C51" s="11"/>
      <c r="D51" s="6"/>
      <c r="E51" s="55" t="s">
        <v>61</v>
      </c>
      <c r="F51" s="50">
        <v>10</v>
      </c>
      <c r="G51" s="50"/>
      <c r="H51" s="50"/>
      <c r="I51" s="50"/>
      <c r="J51" s="50">
        <v>45</v>
      </c>
      <c r="K51" s="51"/>
      <c r="L51" s="50">
        <v>11.5</v>
      </c>
    </row>
    <row r="52" spans="1:12" ht="15" x14ac:dyDescent="0.25">
      <c r="A52" s="24"/>
      <c r="B52" s="17"/>
      <c r="C52" s="8"/>
      <c r="D52" s="18" t="s">
        <v>33</v>
      </c>
      <c r="E52" s="9"/>
      <c r="F52" s="52">
        <f>SUM(F45:F51)</f>
        <v>515</v>
      </c>
      <c r="G52" s="52">
        <f t="shared" ref="G52:L52" si="15">SUM(G45:G51)</f>
        <v>19.149999999999999</v>
      </c>
      <c r="H52" s="52">
        <f t="shared" si="15"/>
        <v>17.589999999999996</v>
      </c>
      <c r="I52" s="52">
        <f t="shared" si="15"/>
        <v>68.7</v>
      </c>
      <c r="J52" s="52">
        <f t="shared" si="15"/>
        <v>516.88</v>
      </c>
      <c r="K52" s="53"/>
      <c r="L52" s="52">
        <f t="shared" si="15"/>
        <v>126.5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7" t="s">
        <v>32</v>
      </c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6">SUM(G53:G61)</f>
        <v>0</v>
      </c>
      <c r="H62" s="19">
        <f t="shared" ref="H62" si="17">SUM(H53:H61)</f>
        <v>0</v>
      </c>
      <c r="I62" s="19">
        <f t="shared" ref="I62" si="18">SUM(I53:I61)</f>
        <v>0</v>
      </c>
      <c r="J62" s="19">
        <f t="shared" ref="J62:L62" si="19">SUM(J53:J61)</f>
        <v>0</v>
      </c>
      <c r="K62" s="25"/>
      <c r="L62" s="19">
        <f t="shared" si="19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7" t="s">
        <v>4</v>
      </c>
      <c r="D63" s="58"/>
      <c r="E63" s="31"/>
      <c r="F63" s="32">
        <f>F52+F62</f>
        <v>515</v>
      </c>
      <c r="G63" s="32">
        <f t="shared" ref="G63" si="20">G52+G62</f>
        <v>19.149999999999999</v>
      </c>
      <c r="H63" s="32">
        <f t="shared" ref="H63" si="21">H52+H62</f>
        <v>17.589999999999996</v>
      </c>
      <c r="I63" s="32">
        <f t="shared" ref="I63" si="22">I52+I62</f>
        <v>68.7</v>
      </c>
      <c r="J63" s="32">
        <f t="shared" ref="J63:L63" si="23">J52+J62</f>
        <v>516.88</v>
      </c>
      <c r="K63" s="32"/>
      <c r="L63" s="32">
        <f t="shared" si="23"/>
        <v>126.5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54" t="s">
        <v>62</v>
      </c>
      <c r="F64" s="48">
        <v>200</v>
      </c>
      <c r="G64" s="48">
        <v>5</v>
      </c>
      <c r="H64" s="48">
        <v>5.8</v>
      </c>
      <c r="I64" s="48">
        <v>27.1</v>
      </c>
      <c r="J64" s="48">
        <v>180.6</v>
      </c>
      <c r="K64" s="49" t="s">
        <v>63</v>
      </c>
      <c r="L64" s="48">
        <v>41.31</v>
      </c>
    </row>
    <row r="65" spans="1:12" ht="15" x14ac:dyDescent="0.25">
      <c r="A65" s="23"/>
      <c r="B65" s="15"/>
      <c r="C65" s="11"/>
      <c r="D65" s="6"/>
      <c r="E65" s="55" t="s">
        <v>64</v>
      </c>
      <c r="F65" s="50">
        <v>30</v>
      </c>
      <c r="G65" s="50">
        <v>4.8600000000000003</v>
      </c>
      <c r="H65" s="50">
        <v>8.8000000000000007</v>
      </c>
      <c r="I65" s="50">
        <v>0</v>
      </c>
      <c r="J65" s="50">
        <v>107.5</v>
      </c>
      <c r="K65" s="51" t="s">
        <v>40</v>
      </c>
      <c r="L65" s="50">
        <v>25.95</v>
      </c>
    </row>
    <row r="66" spans="1:12" ht="15" x14ac:dyDescent="0.25">
      <c r="A66" s="23"/>
      <c r="B66" s="15"/>
      <c r="C66" s="11"/>
      <c r="D66" s="7" t="s">
        <v>22</v>
      </c>
      <c r="E66" s="55" t="s">
        <v>65</v>
      </c>
      <c r="F66" s="50">
        <v>200</v>
      </c>
      <c r="G66" s="50">
        <v>4.5999999999999996</v>
      </c>
      <c r="H66" s="50">
        <v>3.6</v>
      </c>
      <c r="I66" s="50">
        <v>12.6</v>
      </c>
      <c r="J66" s="50">
        <v>100.4</v>
      </c>
      <c r="K66" s="51" t="s">
        <v>66</v>
      </c>
      <c r="L66" s="50">
        <v>9.11</v>
      </c>
    </row>
    <row r="67" spans="1:12" ht="15" x14ac:dyDescent="0.25">
      <c r="A67" s="23"/>
      <c r="B67" s="15"/>
      <c r="C67" s="11"/>
      <c r="D67" s="7" t="s">
        <v>23</v>
      </c>
      <c r="E67" s="55" t="s">
        <v>46</v>
      </c>
      <c r="F67" s="50">
        <v>30</v>
      </c>
      <c r="G67" s="50">
        <v>2.2999999999999998</v>
      </c>
      <c r="H67" s="50">
        <v>0.25</v>
      </c>
      <c r="I67" s="50">
        <v>14.75</v>
      </c>
      <c r="J67" s="50">
        <v>70.3</v>
      </c>
      <c r="K67" s="51" t="s">
        <v>42</v>
      </c>
      <c r="L67" s="50">
        <v>3.01</v>
      </c>
    </row>
    <row r="68" spans="1:12" ht="15" x14ac:dyDescent="0.25">
      <c r="A68" s="23"/>
      <c r="B68" s="15"/>
      <c r="C68" s="11"/>
      <c r="D68" s="7" t="s">
        <v>24</v>
      </c>
      <c r="E68" s="55" t="s">
        <v>67</v>
      </c>
      <c r="F68" s="50">
        <v>100</v>
      </c>
      <c r="G68" s="50">
        <v>0.64</v>
      </c>
      <c r="H68" s="50">
        <v>0.16</v>
      </c>
      <c r="I68" s="50">
        <v>6</v>
      </c>
      <c r="J68" s="50">
        <v>30.4</v>
      </c>
      <c r="K68" s="51" t="s">
        <v>42</v>
      </c>
      <c r="L68" s="50">
        <v>32.369999999999997</v>
      </c>
    </row>
    <row r="69" spans="1:12" ht="15" x14ac:dyDescent="0.25">
      <c r="A69" s="23"/>
      <c r="B69" s="15"/>
      <c r="C69" s="11"/>
      <c r="D69" s="6"/>
      <c r="E69" s="55" t="s">
        <v>48</v>
      </c>
      <c r="F69" s="50">
        <v>25</v>
      </c>
      <c r="G69" s="50">
        <v>1.7</v>
      </c>
      <c r="H69" s="50">
        <v>0.3</v>
      </c>
      <c r="I69" s="50">
        <v>8.4</v>
      </c>
      <c r="J69" s="50">
        <v>42.7</v>
      </c>
      <c r="K69" s="51" t="s">
        <v>42</v>
      </c>
      <c r="L69" s="50">
        <v>3.25</v>
      </c>
    </row>
    <row r="70" spans="1:12" ht="15" x14ac:dyDescent="0.25">
      <c r="A70" s="23"/>
      <c r="B70" s="15"/>
      <c r="C70" s="11"/>
      <c r="D70" s="6"/>
      <c r="E70" s="55" t="s">
        <v>68</v>
      </c>
      <c r="F70" s="50">
        <v>10</v>
      </c>
      <c r="G70" s="50"/>
      <c r="H70" s="50"/>
      <c r="I70" s="50"/>
      <c r="J70" s="50"/>
      <c r="K70" s="51"/>
      <c r="L70" s="50">
        <v>11.3</v>
      </c>
    </row>
    <row r="71" spans="1:12" ht="15" x14ac:dyDescent="0.25">
      <c r="A71" s="24"/>
      <c r="B71" s="17"/>
      <c r="C71" s="8"/>
      <c r="D71" s="18" t="s">
        <v>33</v>
      </c>
      <c r="E71" s="56"/>
      <c r="F71" s="52">
        <f>SUM(F64:F70)</f>
        <v>595</v>
      </c>
      <c r="G71" s="52">
        <f t="shared" ref="G71:L71" si="24">SUM(G64:G70)</f>
        <v>19.099999999999998</v>
      </c>
      <c r="H71" s="52">
        <f t="shared" si="24"/>
        <v>18.910000000000004</v>
      </c>
      <c r="I71" s="52">
        <f t="shared" si="24"/>
        <v>68.850000000000009</v>
      </c>
      <c r="J71" s="52">
        <f t="shared" si="24"/>
        <v>531.9</v>
      </c>
      <c r="K71" s="53"/>
      <c r="L71" s="52">
        <f t="shared" si="24"/>
        <v>126.3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7" t="s">
        <v>32</v>
      </c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5">SUM(G72:G80)</f>
        <v>0</v>
      </c>
      <c r="H81" s="19">
        <f t="shared" ref="H81" si="26">SUM(H72:H80)</f>
        <v>0</v>
      </c>
      <c r="I81" s="19">
        <f t="shared" ref="I81" si="27">SUM(I72:I80)</f>
        <v>0</v>
      </c>
      <c r="J81" s="19">
        <f t="shared" ref="J81:L81" si="28">SUM(J72:J80)</f>
        <v>0</v>
      </c>
      <c r="K81" s="25"/>
      <c r="L81" s="19">
        <f t="shared" si="28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57" t="s">
        <v>4</v>
      </c>
      <c r="D82" s="58"/>
      <c r="E82" s="31"/>
      <c r="F82" s="32">
        <f>F71+F81</f>
        <v>595</v>
      </c>
      <c r="G82" s="32">
        <f t="shared" ref="G82" si="29">G71+G81</f>
        <v>19.099999999999998</v>
      </c>
      <c r="H82" s="32">
        <f t="shared" ref="H82" si="30">H71+H81</f>
        <v>18.910000000000004</v>
      </c>
      <c r="I82" s="32">
        <f t="shared" ref="I82" si="31">I71+I81</f>
        <v>68.850000000000009</v>
      </c>
      <c r="J82" s="32">
        <f t="shared" ref="J82:L82" si="32">J71+J81</f>
        <v>531.9</v>
      </c>
      <c r="K82" s="32"/>
      <c r="L82" s="32">
        <f t="shared" si="32"/>
        <v>126.3</v>
      </c>
    </row>
    <row r="83" spans="1:12" ht="26.25" thickBot="1" x14ac:dyDescent="0.3">
      <c r="A83" s="20">
        <v>1</v>
      </c>
      <c r="B83" s="21">
        <v>5</v>
      </c>
      <c r="C83" s="22" t="s">
        <v>20</v>
      </c>
      <c r="D83" s="5" t="s">
        <v>21</v>
      </c>
      <c r="E83" s="55" t="s">
        <v>92</v>
      </c>
      <c r="F83" s="41">
        <v>150</v>
      </c>
      <c r="G83" s="50">
        <v>3.2</v>
      </c>
      <c r="H83" s="50">
        <v>5.2</v>
      </c>
      <c r="I83" s="50">
        <v>19.8</v>
      </c>
      <c r="J83" s="50">
        <v>139.4</v>
      </c>
      <c r="K83" s="49" t="s">
        <v>95</v>
      </c>
      <c r="L83" s="50">
        <v>24.32</v>
      </c>
    </row>
    <row r="84" spans="1:12" ht="15" x14ac:dyDescent="0.25">
      <c r="A84" s="23"/>
      <c r="B84" s="15"/>
      <c r="C84" s="11"/>
      <c r="D84" s="6"/>
      <c r="E84" s="54" t="s">
        <v>91</v>
      </c>
      <c r="F84" s="39">
        <v>50</v>
      </c>
      <c r="G84" s="48">
        <v>6.83</v>
      </c>
      <c r="H84" s="48">
        <v>5.9</v>
      </c>
      <c r="I84" s="48">
        <v>4.2</v>
      </c>
      <c r="J84" s="48">
        <v>97.22</v>
      </c>
      <c r="K84" s="51" t="s">
        <v>96</v>
      </c>
      <c r="L84" s="48">
        <v>55.48</v>
      </c>
    </row>
    <row r="85" spans="1:12" ht="15" x14ac:dyDescent="0.25">
      <c r="A85" s="23"/>
      <c r="B85" s="15"/>
      <c r="C85" s="11"/>
      <c r="D85" s="7" t="s">
        <v>22</v>
      </c>
      <c r="E85" s="55" t="s">
        <v>79</v>
      </c>
      <c r="F85" s="41">
        <v>200</v>
      </c>
      <c r="G85" s="50">
        <v>1.6</v>
      </c>
      <c r="H85" s="50">
        <v>1.1000000000000001</v>
      </c>
      <c r="I85" s="50">
        <v>8.6999999999999993</v>
      </c>
      <c r="J85" s="50">
        <v>50.9</v>
      </c>
      <c r="K85" s="51" t="s">
        <v>80</v>
      </c>
      <c r="L85" s="50">
        <v>13.98</v>
      </c>
    </row>
    <row r="86" spans="1:12" ht="15" x14ac:dyDescent="0.25">
      <c r="A86" s="23"/>
      <c r="B86" s="15"/>
      <c r="C86" s="11"/>
      <c r="D86" s="7" t="s">
        <v>23</v>
      </c>
      <c r="E86" s="55" t="s">
        <v>46</v>
      </c>
      <c r="F86" s="41">
        <v>30</v>
      </c>
      <c r="G86" s="50">
        <v>2.2999999999999998</v>
      </c>
      <c r="H86" s="50">
        <v>0.25</v>
      </c>
      <c r="I86" s="50">
        <v>14.75</v>
      </c>
      <c r="J86" s="50">
        <v>70.3</v>
      </c>
      <c r="K86" s="51" t="s">
        <v>42</v>
      </c>
      <c r="L86" s="50">
        <v>3.01</v>
      </c>
    </row>
    <row r="87" spans="1:12" ht="15" x14ac:dyDescent="0.25">
      <c r="A87" s="23"/>
      <c r="B87" s="15"/>
      <c r="C87" s="11"/>
      <c r="D87" s="7"/>
      <c r="E87" s="55" t="s">
        <v>94</v>
      </c>
      <c r="F87" s="41">
        <v>30</v>
      </c>
      <c r="G87" s="50">
        <v>0.52</v>
      </c>
      <c r="H87" s="50">
        <v>3.9</v>
      </c>
      <c r="I87" s="50">
        <v>13.1</v>
      </c>
      <c r="J87" s="50">
        <v>89.58</v>
      </c>
      <c r="K87" s="51"/>
      <c r="L87" s="50">
        <v>11.83</v>
      </c>
    </row>
    <row r="88" spans="1:12" ht="15" x14ac:dyDescent="0.25">
      <c r="A88" s="23"/>
      <c r="B88" s="15"/>
      <c r="C88" s="11"/>
      <c r="D88" s="6"/>
      <c r="E88" s="55" t="s">
        <v>48</v>
      </c>
      <c r="F88" s="41">
        <v>25</v>
      </c>
      <c r="G88" s="50">
        <v>1.7</v>
      </c>
      <c r="H88" s="50">
        <v>0.3</v>
      </c>
      <c r="I88" s="50">
        <v>8.4</v>
      </c>
      <c r="J88" s="50">
        <v>42.7</v>
      </c>
      <c r="K88" s="51" t="s">
        <v>42</v>
      </c>
      <c r="L88" s="50">
        <v>3.25</v>
      </c>
    </row>
    <row r="89" spans="1:12" ht="15" x14ac:dyDescent="0.25">
      <c r="A89" s="23"/>
      <c r="B89" s="15"/>
      <c r="C89" s="11"/>
      <c r="D89" s="6"/>
      <c r="E89" s="55" t="s">
        <v>93</v>
      </c>
      <c r="F89" s="41">
        <v>40</v>
      </c>
      <c r="G89" s="50">
        <v>1.08</v>
      </c>
      <c r="H89" s="50">
        <v>1.52</v>
      </c>
      <c r="I89" s="50">
        <v>1.76</v>
      </c>
      <c r="J89" s="50">
        <v>25</v>
      </c>
      <c r="K89" s="51" t="s">
        <v>97</v>
      </c>
      <c r="L89" s="50">
        <v>3.13</v>
      </c>
    </row>
    <row r="90" spans="1:12" ht="15" x14ac:dyDescent="0.25">
      <c r="A90" s="23"/>
      <c r="B90" s="15"/>
      <c r="C90" s="11"/>
      <c r="D90" s="6"/>
      <c r="E90" s="55" t="s">
        <v>94</v>
      </c>
      <c r="F90" s="41">
        <v>30</v>
      </c>
      <c r="G90" s="50">
        <v>0.52</v>
      </c>
      <c r="H90" s="50">
        <v>3.9</v>
      </c>
      <c r="I90" s="50">
        <v>13.1</v>
      </c>
      <c r="J90" s="50">
        <v>89.58</v>
      </c>
      <c r="K90" s="51" t="s">
        <v>42</v>
      </c>
      <c r="L90" s="50">
        <v>11.83</v>
      </c>
    </row>
    <row r="91" spans="1:12" ht="15" x14ac:dyDescent="0.25">
      <c r="A91" s="24"/>
      <c r="B91" s="17"/>
      <c r="C91" s="8"/>
      <c r="D91" s="18" t="s">
        <v>33</v>
      </c>
      <c r="E91" s="9"/>
      <c r="F91" s="19">
        <f>SUM(F83:F90)</f>
        <v>555</v>
      </c>
      <c r="G91" s="19">
        <f>SUM(G83:G90)</f>
        <v>17.749999999999996</v>
      </c>
      <c r="H91" s="19">
        <f>SUM(H83:H90)</f>
        <v>22.07</v>
      </c>
      <c r="I91" s="19">
        <f>SUM(I83:I90)</f>
        <v>83.81</v>
      </c>
      <c r="J91" s="19">
        <f>SUM(J83:J90)</f>
        <v>604.67999999999995</v>
      </c>
      <c r="K91" s="25"/>
      <c r="L91" s="19">
        <f>SUM(L83:L90)</f>
        <v>126.83</v>
      </c>
    </row>
    <row r="92" spans="1:12" ht="15" x14ac:dyDescent="0.2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27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28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29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30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31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7" t="s">
        <v>32</v>
      </c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5"/>
      <c r="C99" s="11"/>
      <c r="D99" s="6"/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3"/>
      <c r="B100" s="15"/>
      <c r="C100" s="11"/>
      <c r="D100" s="6"/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33">SUM(G92:G100)</f>
        <v>0</v>
      </c>
      <c r="H101" s="19">
        <f t="shared" ref="H101" si="34">SUM(H92:H100)</f>
        <v>0</v>
      </c>
      <c r="I101" s="19">
        <f t="shared" ref="I101" si="35">SUM(I92:I100)</f>
        <v>0</v>
      </c>
      <c r="J101" s="19">
        <f t="shared" ref="J101:L101" si="36">SUM(J92:J100)</f>
        <v>0</v>
      </c>
      <c r="K101" s="25"/>
      <c r="L101" s="19">
        <f t="shared" si="36"/>
        <v>0</v>
      </c>
    </row>
    <row r="102" spans="1:12" ht="15.75" customHeight="1" thickBot="1" x14ac:dyDescent="0.25">
      <c r="A102" s="29">
        <f>A83</f>
        <v>1</v>
      </c>
      <c r="B102" s="30">
        <f>B83</f>
        <v>5</v>
      </c>
      <c r="C102" s="57" t="s">
        <v>4</v>
      </c>
      <c r="D102" s="58"/>
      <c r="E102" s="31"/>
      <c r="F102" s="32">
        <f>F91+F101</f>
        <v>555</v>
      </c>
      <c r="G102" s="32">
        <f t="shared" ref="G102" si="37">G91+G101</f>
        <v>17.749999999999996</v>
      </c>
      <c r="H102" s="32">
        <f t="shared" ref="H102" si="38">H91+H101</f>
        <v>22.07</v>
      </c>
      <c r="I102" s="32">
        <f t="shared" ref="I102" si="39">I91+I101</f>
        <v>83.81</v>
      </c>
      <c r="J102" s="32">
        <f t="shared" ref="J102:L102" si="40">J91+J101</f>
        <v>604.67999999999995</v>
      </c>
      <c r="K102" s="32"/>
      <c r="L102" s="32">
        <f t="shared" si="40"/>
        <v>126.83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54" t="s">
        <v>88</v>
      </c>
      <c r="F103" s="39">
        <v>190</v>
      </c>
      <c r="G103" s="48">
        <v>8.3000000000000007</v>
      </c>
      <c r="H103" s="48">
        <v>10.199999999999999</v>
      </c>
      <c r="I103" s="48">
        <v>33.6</v>
      </c>
      <c r="J103" s="48">
        <v>259.39999999999998</v>
      </c>
      <c r="K103" s="49" t="s">
        <v>90</v>
      </c>
      <c r="L103" s="48">
        <v>40.33</v>
      </c>
    </row>
    <row r="104" spans="1:12" ht="15" x14ac:dyDescent="0.25">
      <c r="A104" s="23"/>
      <c r="B104" s="15"/>
      <c r="C104" s="11"/>
      <c r="D104" s="6"/>
      <c r="E104" s="55" t="s">
        <v>64</v>
      </c>
      <c r="F104" s="41">
        <v>15</v>
      </c>
      <c r="G104" s="50">
        <v>1.3</v>
      </c>
      <c r="H104" s="50">
        <v>0.27</v>
      </c>
      <c r="I104" s="50">
        <v>6.7</v>
      </c>
      <c r="J104" s="50">
        <v>34.130000000000003</v>
      </c>
      <c r="K104" s="51" t="s">
        <v>42</v>
      </c>
      <c r="L104" s="50">
        <v>2.6</v>
      </c>
    </row>
    <row r="105" spans="1:12" ht="15" x14ac:dyDescent="0.25">
      <c r="A105" s="23"/>
      <c r="B105" s="15"/>
      <c r="C105" s="11"/>
      <c r="D105" s="7" t="s">
        <v>22</v>
      </c>
      <c r="E105" s="55" t="s">
        <v>65</v>
      </c>
      <c r="F105" s="41">
        <v>200</v>
      </c>
      <c r="G105" s="50">
        <v>4.7</v>
      </c>
      <c r="H105" s="50">
        <v>3.6</v>
      </c>
      <c r="I105" s="50">
        <v>12.6</v>
      </c>
      <c r="J105" s="50">
        <v>100.4</v>
      </c>
      <c r="K105" s="51" t="s">
        <v>41</v>
      </c>
      <c r="L105" s="50">
        <v>9.11</v>
      </c>
    </row>
    <row r="106" spans="1:12" ht="15" x14ac:dyDescent="0.25">
      <c r="A106" s="23"/>
      <c r="B106" s="15"/>
      <c r="C106" s="11"/>
      <c r="D106" s="7" t="s">
        <v>23</v>
      </c>
      <c r="E106" s="55" t="s">
        <v>46</v>
      </c>
      <c r="F106" s="41">
        <v>30</v>
      </c>
      <c r="G106" s="50">
        <v>2.2999999999999998</v>
      </c>
      <c r="H106" s="50">
        <v>0.25</v>
      </c>
      <c r="I106" s="50">
        <v>14.75</v>
      </c>
      <c r="J106" s="50">
        <v>70.3</v>
      </c>
      <c r="K106" s="51" t="s">
        <v>42</v>
      </c>
      <c r="L106" s="50">
        <v>3.01</v>
      </c>
    </row>
    <row r="107" spans="1:12" ht="15" x14ac:dyDescent="0.25">
      <c r="A107" s="23"/>
      <c r="B107" s="15"/>
      <c r="C107" s="11"/>
      <c r="D107" s="7" t="s">
        <v>24</v>
      </c>
      <c r="E107" s="55" t="s">
        <v>89</v>
      </c>
      <c r="F107" s="41">
        <v>80</v>
      </c>
      <c r="G107" s="50">
        <v>0.64</v>
      </c>
      <c r="H107" s="50">
        <v>0.16</v>
      </c>
      <c r="I107" s="50">
        <v>6</v>
      </c>
      <c r="J107" s="50">
        <v>30.4</v>
      </c>
      <c r="K107" s="51" t="s">
        <v>42</v>
      </c>
      <c r="L107" s="50">
        <v>39.950000000000003</v>
      </c>
    </row>
    <row r="108" spans="1:12" ht="15" x14ac:dyDescent="0.25">
      <c r="A108" s="23"/>
      <c r="B108" s="15"/>
      <c r="C108" s="11"/>
      <c r="D108" s="6"/>
      <c r="E108" s="55" t="s">
        <v>98</v>
      </c>
      <c r="F108" s="41">
        <v>20</v>
      </c>
      <c r="G108" s="50">
        <v>1.75</v>
      </c>
      <c r="H108" s="50">
        <v>4.4000000000000004</v>
      </c>
      <c r="I108" s="50">
        <v>0</v>
      </c>
      <c r="J108" s="50">
        <v>46.6</v>
      </c>
      <c r="K108" s="51" t="s">
        <v>40</v>
      </c>
      <c r="L108" s="50">
        <v>20</v>
      </c>
    </row>
    <row r="109" spans="1:12" ht="15" x14ac:dyDescent="0.25">
      <c r="A109" s="23"/>
      <c r="B109" s="15"/>
      <c r="C109" s="11"/>
      <c r="D109" s="6"/>
      <c r="E109" s="55" t="s">
        <v>99</v>
      </c>
      <c r="F109" s="41">
        <v>10</v>
      </c>
      <c r="G109" s="50"/>
      <c r="H109" s="50"/>
      <c r="I109" s="50"/>
      <c r="J109" s="50">
        <v>45</v>
      </c>
      <c r="K109" s="51"/>
      <c r="L109" s="50"/>
    </row>
    <row r="110" spans="1:12" ht="15" x14ac:dyDescent="0.25">
      <c r="A110" s="24"/>
      <c r="B110" s="17"/>
      <c r="C110" s="8"/>
      <c r="D110" s="18" t="s">
        <v>33</v>
      </c>
      <c r="E110" s="56"/>
      <c r="F110" s="19">
        <f>SUM(F103:F109)</f>
        <v>545</v>
      </c>
      <c r="G110" s="52">
        <f t="shared" ref="G110:J110" si="41">SUM(G103:G109)</f>
        <v>18.990000000000002</v>
      </c>
      <c r="H110" s="52">
        <f t="shared" si="41"/>
        <v>18.88</v>
      </c>
      <c r="I110" s="52">
        <f t="shared" si="41"/>
        <v>73.650000000000006</v>
      </c>
      <c r="J110" s="52">
        <f t="shared" si="41"/>
        <v>586.2299999999999</v>
      </c>
      <c r="K110" s="53"/>
      <c r="L110" s="52">
        <f t="shared" ref="L110" si="42">SUM(L103:L109)</f>
        <v>115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28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29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30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" t="s">
        <v>31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32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43">SUM(G111:G119)</f>
        <v>0</v>
      </c>
      <c r="H120" s="19">
        <f t="shared" si="43"/>
        <v>0</v>
      </c>
      <c r="I120" s="19">
        <f t="shared" si="43"/>
        <v>0</v>
      </c>
      <c r="J120" s="19">
        <f t="shared" si="43"/>
        <v>0</v>
      </c>
      <c r="K120" s="25"/>
      <c r="L120" s="19">
        <f t="shared" ref="L120" si="44">SUM(L111:L119)</f>
        <v>0</v>
      </c>
    </row>
    <row r="121" spans="1:12" ht="15.75" thickBot="1" x14ac:dyDescent="0.25">
      <c r="A121" s="29">
        <f>A103</f>
        <v>2</v>
      </c>
      <c r="B121" s="30">
        <f>B103</f>
        <v>1</v>
      </c>
      <c r="C121" s="57" t="s">
        <v>4</v>
      </c>
      <c r="D121" s="58"/>
      <c r="E121" s="31"/>
      <c r="F121" s="32">
        <f>F110+F120</f>
        <v>545</v>
      </c>
      <c r="G121" s="32">
        <f t="shared" ref="G121" si="45">G110+G120</f>
        <v>18.990000000000002</v>
      </c>
      <c r="H121" s="32">
        <f t="shared" ref="H121" si="46">H110+H120</f>
        <v>18.88</v>
      </c>
      <c r="I121" s="32">
        <f t="shared" ref="I121" si="47">I110+I120</f>
        <v>73.650000000000006</v>
      </c>
      <c r="J121" s="32">
        <f t="shared" ref="J121:L121" si="48">J110+J120</f>
        <v>586.2299999999999</v>
      </c>
      <c r="K121" s="32"/>
      <c r="L121" s="32">
        <f t="shared" si="48"/>
        <v>115</v>
      </c>
    </row>
    <row r="122" spans="1:12" ht="15.75" thickBot="1" x14ac:dyDescent="0.3">
      <c r="A122" s="14">
        <v>2</v>
      </c>
      <c r="B122" s="15">
        <v>2</v>
      </c>
      <c r="C122" s="22" t="s">
        <v>20</v>
      </c>
      <c r="D122" s="5" t="s">
        <v>21</v>
      </c>
      <c r="E122" s="55" t="s">
        <v>75</v>
      </c>
      <c r="F122" s="50">
        <v>150</v>
      </c>
      <c r="G122" s="50">
        <v>4.8</v>
      </c>
      <c r="H122" s="50">
        <v>13.3</v>
      </c>
      <c r="I122" s="50">
        <v>26.6</v>
      </c>
      <c r="J122" s="50">
        <v>246.9</v>
      </c>
      <c r="K122" s="49" t="s">
        <v>70</v>
      </c>
      <c r="L122" s="50">
        <v>17.190000000000001</v>
      </c>
    </row>
    <row r="123" spans="1:12" ht="25.5" x14ac:dyDescent="0.25">
      <c r="A123" s="14"/>
      <c r="B123" s="15"/>
      <c r="C123" s="11"/>
      <c r="D123" s="6"/>
      <c r="E123" s="54" t="s">
        <v>69</v>
      </c>
      <c r="F123" s="48">
        <v>50</v>
      </c>
      <c r="G123" s="48">
        <v>7.05</v>
      </c>
      <c r="H123" s="48">
        <v>2.9</v>
      </c>
      <c r="I123" s="48">
        <v>2.2000000000000002</v>
      </c>
      <c r="J123" s="48">
        <v>63.2</v>
      </c>
      <c r="K123" s="51" t="s">
        <v>72</v>
      </c>
      <c r="L123" s="48">
        <v>61.77</v>
      </c>
    </row>
    <row r="124" spans="1:12" ht="15" x14ac:dyDescent="0.25">
      <c r="A124" s="14"/>
      <c r="B124" s="15"/>
      <c r="C124" s="11"/>
      <c r="D124" s="7" t="s">
        <v>22</v>
      </c>
      <c r="E124" s="55" t="s">
        <v>73</v>
      </c>
      <c r="F124" s="50">
        <v>200</v>
      </c>
      <c r="G124" s="50">
        <v>0.3</v>
      </c>
      <c r="H124" s="50">
        <v>0</v>
      </c>
      <c r="I124" s="50">
        <v>6.7</v>
      </c>
      <c r="J124" s="50">
        <v>27.9</v>
      </c>
      <c r="K124" s="51" t="s">
        <v>74</v>
      </c>
      <c r="L124" s="50">
        <v>12.98</v>
      </c>
    </row>
    <row r="125" spans="1:12" ht="15" x14ac:dyDescent="0.25">
      <c r="A125" s="14"/>
      <c r="B125" s="15"/>
      <c r="C125" s="11"/>
      <c r="D125" s="7" t="s">
        <v>23</v>
      </c>
      <c r="E125" s="55" t="s">
        <v>46</v>
      </c>
      <c r="F125" s="50">
        <v>40</v>
      </c>
      <c r="G125" s="50">
        <v>3.06</v>
      </c>
      <c r="H125" s="50">
        <v>0.33</v>
      </c>
      <c r="I125" s="50">
        <v>19.7</v>
      </c>
      <c r="J125" s="50">
        <v>93.73</v>
      </c>
      <c r="K125" s="51" t="s">
        <v>42</v>
      </c>
      <c r="L125" s="50">
        <v>4</v>
      </c>
    </row>
    <row r="126" spans="1:12" ht="15" x14ac:dyDescent="0.25">
      <c r="A126" s="14"/>
      <c r="B126" s="15"/>
      <c r="C126" s="11"/>
      <c r="D126" s="7"/>
      <c r="E126" s="55" t="s">
        <v>48</v>
      </c>
      <c r="F126" s="50">
        <v>35</v>
      </c>
      <c r="G126" s="50">
        <v>2.2999999999999998</v>
      </c>
      <c r="H126" s="50">
        <v>0.47</v>
      </c>
      <c r="I126" s="50">
        <v>11.7</v>
      </c>
      <c r="J126" s="50">
        <v>59.73</v>
      </c>
      <c r="K126" s="51"/>
      <c r="L126" s="50">
        <v>3.51</v>
      </c>
    </row>
    <row r="127" spans="1:12" ht="15" x14ac:dyDescent="0.25">
      <c r="A127" s="14"/>
      <c r="B127" s="15"/>
      <c r="C127" s="11"/>
      <c r="D127" s="6"/>
      <c r="E127" s="55" t="s">
        <v>71</v>
      </c>
      <c r="F127" s="50">
        <v>60</v>
      </c>
      <c r="G127" s="50">
        <v>0.7</v>
      </c>
      <c r="H127" s="50">
        <v>0.1</v>
      </c>
      <c r="I127" s="50">
        <v>2.2999999999999998</v>
      </c>
      <c r="J127" s="50">
        <v>12.8</v>
      </c>
      <c r="K127" s="51" t="s">
        <v>76</v>
      </c>
      <c r="L127" s="50">
        <v>15.55</v>
      </c>
    </row>
    <row r="128" spans="1:12" ht="15" x14ac:dyDescent="0.25">
      <c r="A128" s="14"/>
      <c r="B128" s="15"/>
      <c r="C128" s="11"/>
      <c r="D128" s="6"/>
      <c r="E128" s="55" t="s">
        <v>99</v>
      </c>
      <c r="F128" s="50">
        <v>10</v>
      </c>
      <c r="G128" s="50"/>
      <c r="H128" s="50"/>
      <c r="I128" s="50">
        <v>11.83</v>
      </c>
      <c r="J128" s="50">
        <v>45</v>
      </c>
      <c r="K128" s="51" t="s">
        <v>42</v>
      </c>
      <c r="L128" s="50"/>
    </row>
    <row r="129" spans="1:12" ht="15" x14ac:dyDescent="0.25">
      <c r="A129" s="16"/>
      <c r="B129" s="17"/>
      <c r="C129" s="8"/>
      <c r="D129" s="18" t="s">
        <v>33</v>
      </c>
      <c r="E129" s="56"/>
      <c r="F129" s="52">
        <f>SUM(F122:F128)</f>
        <v>545</v>
      </c>
      <c r="G129" s="52">
        <f t="shared" ref="G129:J129" si="49">SUM(G122:G128)</f>
        <v>18.21</v>
      </c>
      <c r="H129" s="52">
        <f t="shared" si="49"/>
        <v>17.099999999999998</v>
      </c>
      <c r="I129" s="52">
        <f t="shared" si="49"/>
        <v>81.03</v>
      </c>
      <c r="J129" s="52">
        <f t="shared" si="49"/>
        <v>549.26</v>
      </c>
      <c r="K129" s="53"/>
      <c r="L129" s="52">
        <f t="shared" ref="L129" si="50">SUM(L122:L128)</f>
        <v>115.00000000000001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28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29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30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31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7" t="s">
        <v>32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51">SUM(G130:G138)</f>
        <v>0</v>
      </c>
      <c r="H139" s="19">
        <f t="shared" si="51"/>
        <v>0</v>
      </c>
      <c r="I139" s="19">
        <f t="shared" si="51"/>
        <v>0</v>
      </c>
      <c r="J139" s="19">
        <f t="shared" si="51"/>
        <v>0</v>
      </c>
      <c r="K139" s="25"/>
      <c r="L139" s="19">
        <f t="shared" ref="L139" si="52">SUM(L130:L138)</f>
        <v>0</v>
      </c>
    </row>
    <row r="140" spans="1:12" ht="15.75" thickBot="1" x14ac:dyDescent="0.25">
      <c r="A140" s="33">
        <f>A122</f>
        <v>2</v>
      </c>
      <c r="B140" s="33">
        <f>B122</f>
        <v>2</v>
      </c>
      <c r="C140" s="57" t="s">
        <v>4</v>
      </c>
      <c r="D140" s="58"/>
      <c r="E140" s="31"/>
      <c r="F140" s="32">
        <f>F129+F139</f>
        <v>545</v>
      </c>
      <c r="G140" s="32">
        <f t="shared" ref="G140" si="53">G129+G139</f>
        <v>18.21</v>
      </c>
      <c r="H140" s="32">
        <f t="shared" ref="H140" si="54">H129+H139</f>
        <v>17.099999999999998</v>
      </c>
      <c r="I140" s="32">
        <f t="shared" ref="I140" si="55">I129+I139</f>
        <v>81.03</v>
      </c>
      <c r="J140" s="32">
        <f t="shared" ref="J140:L140" si="56">J129+J139</f>
        <v>549.26</v>
      </c>
      <c r="K140" s="32"/>
      <c r="L140" s="32">
        <f t="shared" si="56"/>
        <v>115.00000000000001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54" t="s">
        <v>77</v>
      </c>
      <c r="F141" s="48">
        <v>200</v>
      </c>
      <c r="G141" s="48">
        <v>7.1</v>
      </c>
      <c r="H141" s="48">
        <v>5.8</v>
      </c>
      <c r="I141" s="48">
        <v>26.6</v>
      </c>
      <c r="J141" s="48">
        <v>187.3</v>
      </c>
      <c r="K141" s="49" t="s">
        <v>78</v>
      </c>
      <c r="L141" s="48">
        <v>32.11</v>
      </c>
    </row>
    <row r="142" spans="1:12" ht="15" x14ac:dyDescent="0.25">
      <c r="A142" s="23"/>
      <c r="B142" s="15"/>
      <c r="C142" s="11"/>
      <c r="D142" s="6"/>
      <c r="E142" s="55" t="s">
        <v>64</v>
      </c>
      <c r="F142" s="50">
        <v>30</v>
      </c>
      <c r="G142" s="50">
        <v>4.0199999999999996</v>
      </c>
      <c r="H142" s="50">
        <v>8.8000000000000007</v>
      </c>
      <c r="I142" s="50">
        <v>0</v>
      </c>
      <c r="J142" s="50">
        <v>95.28</v>
      </c>
      <c r="K142" s="51" t="s">
        <v>40</v>
      </c>
      <c r="L142" s="50">
        <v>25.95</v>
      </c>
    </row>
    <row r="143" spans="1:12" ht="15" x14ac:dyDescent="0.25">
      <c r="A143" s="23"/>
      <c r="B143" s="15"/>
      <c r="C143" s="11"/>
      <c r="D143" s="7" t="s">
        <v>22</v>
      </c>
      <c r="E143" s="55" t="s">
        <v>79</v>
      </c>
      <c r="F143" s="50">
        <v>200</v>
      </c>
      <c r="G143" s="50">
        <v>1.6</v>
      </c>
      <c r="H143" s="50">
        <v>1.1000000000000001</v>
      </c>
      <c r="I143" s="50">
        <v>8.6999999999999993</v>
      </c>
      <c r="J143" s="50">
        <v>51.1</v>
      </c>
      <c r="K143" s="51" t="s">
        <v>80</v>
      </c>
      <c r="L143" s="50">
        <v>13.98</v>
      </c>
    </row>
    <row r="144" spans="1:12" ht="15.75" customHeight="1" x14ac:dyDescent="0.25">
      <c r="A144" s="23"/>
      <c r="B144" s="15"/>
      <c r="C144" s="11"/>
      <c r="D144" s="7" t="s">
        <v>23</v>
      </c>
      <c r="E144" s="55" t="s">
        <v>46</v>
      </c>
      <c r="F144" s="50">
        <v>35</v>
      </c>
      <c r="G144" s="50">
        <v>2.68</v>
      </c>
      <c r="H144" s="50">
        <v>0.28999999999999998</v>
      </c>
      <c r="I144" s="50">
        <v>17.2</v>
      </c>
      <c r="J144" s="50">
        <v>58.6</v>
      </c>
      <c r="K144" s="51" t="s">
        <v>42</v>
      </c>
      <c r="L144" s="50">
        <v>3.51</v>
      </c>
    </row>
    <row r="145" spans="1:12" ht="15" x14ac:dyDescent="0.25">
      <c r="A145" s="23"/>
      <c r="B145" s="15"/>
      <c r="C145" s="11"/>
      <c r="D145" s="7" t="s">
        <v>24</v>
      </c>
      <c r="E145" s="55" t="s">
        <v>81</v>
      </c>
      <c r="F145" s="50">
        <v>100</v>
      </c>
      <c r="G145" s="50">
        <v>0.42</v>
      </c>
      <c r="H145" s="50">
        <v>0.42</v>
      </c>
      <c r="I145" s="50">
        <v>9.8000000000000007</v>
      </c>
      <c r="J145" s="50">
        <v>44.66</v>
      </c>
      <c r="K145" s="51" t="s">
        <v>42</v>
      </c>
      <c r="L145" s="50">
        <v>36.200000000000003</v>
      </c>
    </row>
    <row r="146" spans="1:12" ht="15" x14ac:dyDescent="0.25">
      <c r="A146" s="23"/>
      <c r="B146" s="15"/>
      <c r="C146" s="11"/>
      <c r="D146" s="6"/>
      <c r="E146" s="55" t="s">
        <v>48</v>
      </c>
      <c r="F146" s="50">
        <v>25</v>
      </c>
      <c r="G146" s="50">
        <v>1.7</v>
      </c>
      <c r="H146" s="50">
        <v>0.3</v>
      </c>
      <c r="I146" s="50">
        <v>8.4</v>
      </c>
      <c r="J146" s="50">
        <v>42.7</v>
      </c>
      <c r="K146" s="51" t="s">
        <v>42</v>
      </c>
      <c r="L146" s="50">
        <v>3.25</v>
      </c>
    </row>
    <row r="147" spans="1:12" ht="15" x14ac:dyDescent="0.25">
      <c r="A147" s="23"/>
      <c r="B147" s="15"/>
      <c r="C147" s="11"/>
      <c r="D147" s="6"/>
      <c r="E147" s="55" t="s">
        <v>100</v>
      </c>
      <c r="F147" s="50">
        <v>10</v>
      </c>
      <c r="G147" s="50"/>
      <c r="H147" s="50"/>
      <c r="I147" s="50"/>
      <c r="J147" s="50">
        <v>45</v>
      </c>
      <c r="K147" s="51"/>
      <c r="L147" s="50"/>
    </row>
    <row r="148" spans="1:12" ht="15" x14ac:dyDescent="0.25">
      <c r="A148" s="24"/>
      <c r="B148" s="17"/>
      <c r="C148" s="8"/>
      <c r="D148" s="18" t="s">
        <v>33</v>
      </c>
      <c r="E148" s="56"/>
      <c r="F148" s="52">
        <f>SUM(F141:F147)</f>
        <v>600</v>
      </c>
      <c r="G148" s="52">
        <f t="shared" ref="G148:J148" si="57">SUM(G141:G147)</f>
        <v>17.52</v>
      </c>
      <c r="H148" s="52">
        <f t="shared" si="57"/>
        <v>16.71</v>
      </c>
      <c r="I148" s="52">
        <f t="shared" si="57"/>
        <v>70.7</v>
      </c>
      <c r="J148" s="52">
        <f t="shared" si="57"/>
        <v>524.6400000000001</v>
      </c>
      <c r="K148" s="53"/>
      <c r="L148" s="52">
        <f t="shared" ref="L148" si="58">SUM(L141:L147)</f>
        <v>115.00000000000001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28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29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30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31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7" t="s">
        <v>32</v>
      </c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59">SUM(G149:G157)</f>
        <v>0</v>
      </c>
      <c r="H158" s="19">
        <f t="shared" si="59"/>
        <v>0</v>
      </c>
      <c r="I158" s="19">
        <f t="shared" si="59"/>
        <v>0</v>
      </c>
      <c r="J158" s="19">
        <f t="shared" si="59"/>
        <v>0</v>
      </c>
      <c r="K158" s="25"/>
      <c r="L158" s="19">
        <f t="shared" ref="L158" si="60">SUM(L149:L157)</f>
        <v>0</v>
      </c>
    </row>
    <row r="159" spans="1:12" ht="15.75" thickBot="1" x14ac:dyDescent="0.25">
      <c r="A159" s="29">
        <f>A141</f>
        <v>2</v>
      </c>
      <c r="B159" s="30">
        <f>B141</f>
        <v>3</v>
      </c>
      <c r="C159" s="57" t="s">
        <v>4</v>
      </c>
      <c r="D159" s="58"/>
      <c r="E159" s="31"/>
      <c r="F159" s="32">
        <f>F148+F158</f>
        <v>600</v>
      </c>
      <c r="G159" s="32">
        <f t="shared" ref="G159" si="61">G148+G158</f>
        <v>17.52</v>
      </c>
      <c r="H159" s="32">
        <f t="shared" ref="H159" si="62">H148+H158</f>
        <v>16.71</v>
      </c>
      <c r="I159" s="32">
        <f t="shared" ref="I159" si="63">I148+I158</f>
        <v>70.7</v>
      </c>
      <c r="J159" s="32">
        <f t="shared" ref="J159:L159" si="64">J148+J158</f>
        <v>524.6400000000001</v>
      </c>
      <c r="K159" s="32"/>
      <c r="L159" s="32">
        <f t="shared" si="64"/>
        <v>115.00000000000001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54" t="s">
        <v>58</v>
      </c>
      <c r="F160" s="48">
        <v>200</v>
      </c>
      <c r="G160" s="48">
        <v>13.05</v>
      </c>
      <c r="H160" s="48">
        <v>16.739999999999998</v>
      </c>
      <c r="I160" s="48">
        <v>28.35</v>
      </c>
      <c r="J160" s="48">
        <v>278.93</v>
      </c>
      <c r="K160" s="49">
        <v>213</v>
      </c>
      <c r="L160" s="48">
        <v>74.16</v>
      </c>
    </row>
    <row r="161" spans="1:12" ht="15" x14ac:dyDescent="0.25">
      <c r="A161" s="23"/>
      <c r="B161" s="15"/>
      <c r="C161" s="11"/>
      <c r="D161" s="6"/>
      <c r="E161" s="55" t="s">
        <v>82</v>
      </c>
      <c r="F161" s="50">
        <v>30</v>
      </c>
      <c r="G161" s="50">
        <v>0.5</v>
      </c>
      <c r="H161" s="50">
        <v>0.05</v>
      </c>
      <c r="I161" s="50">
        <v>1.75</v>
      </c>
      <c r="J161" s="50">
        <v>9.4499999999999993</v>
      </c>
      <c r="K161" s="51" t="s">
        <v>60</v>
      </c>
      <c r="L161" s="50">
        <v>27.3</v>
      </c>
    </row>
    <row r="162" spans="1:12" ht="15" x14ac:dyDescent="0.25">
      <c r="A162" s="23"/>
      <c r="B162" s="15"/>
      <c r="C162" s="11"/>
      <c r="D162" s="7" t="s">
        <v>22</v>
      </c>
      <c r="E162" s="55" t="s">
        <v>52</v>
      </c>
      <c r="F162" s="50">
        <v>200</v>
      </c>
      <c r="G162" s="50">
        <v>0.2</v>
      </c>
      <c r="H162" s="50">
        <v>0</v>
      </c>
      <c r="I162" s="50">
        <v>6.5</v>
      </c>
      <c r="J162" s="50">
        <v>26.8</v>
      </c>
      <c r="K162" s="51" t="s">
        <v>41</v>
      </c>
      <c r="L162" s="50">
        <v>5.12</v>
      </c>
    </row>
    <row r="163" spans="1:12" ht="15" x14ac:dyDescent="0.25">
      <c r="A163" s="23"/>
      <c r="B163" s="15"/>
      <c r="C163" s="11"/>
      <c r="D163" s="7" t="s">
        <v>23</v>
      </c>
      <c r="E163" s="55" t="s">
        <v>46</v>
      </c>
      <c r="F163" s="50">
        <v>45</v>
      </c>
      <c r="G163" s="50">
        <v>3.4</v>
      </c>
      <c r="H163" s="50">
        <v>0.4</v>
      </c>
      <c r="I163" s="50">
        <v>22.1</v>
      </c>
      <c r="J163" s="50">
        <v>105.5</v>
      </c>
      <c r="K163" s="51" t="s">
        <v>42</v>
      </c>
      <c r="L163" s="50">
        <v>4.5199999999999996</v>
      </c>
    </row>
    <row r="164" spans="1:12" ht="15" x14ac:dyDescent="0.25">
      <c r="A164" s="23"/>
      <c r="B164" s="15"/>
      <c r="C164" s="11"/>
      <c r="D164" s="7"/>
      <c r="E164" s="55" t="s">
        <v>101</v>
      </c>
      <c r="F164" s="50">
        <v>10</v>
      </c>
      <c r="G164" s="50"/>
      <c r="H164" s="50"/>
      <c r="I164" s="50"/>
      <c r="J164" s="50">
        <v>45</v>
      </c>
      <c r="K164" s="51"/>
      <c r="L164" s="50"/>
    </row>
    <row r="165" spans="1:12" ht="15" x14ac:dyDescent="0.25">
      <c r="A165" s="23"/>
      <c r="B165" s="15"/>
      <c r="C165" s="11"/>
      <c r="D165" s="6"/>
      <c r="E165" s="55" t="s">
        <v>48</v>
      </c>
      <c r="F165" s="50">
        <v>30</v>
      </c>
      <c r="G165" s="50">
        <v>2</v>
      </c>
      <c r="H165" s="50">
        <v>0.4</v>
      </c>
      <c r="I165" s="50">
        <v>10</v>
      </c>
      <c r="J165" s="50">
        <v>51.2</v>
      </c>
      <c r="K165" s="51" t="s">
        <v>42</v>
      </c>
      <c r="L165" s="50">
        <v>3.9</v>
      </c>
    </row>
    <row r="166" spans="1:12" ht="15" x14ac:dyDescent="0.25">
      <c r="A166" s="23"/>
      <c r="B166" s="15"/>
      <c r="C166" s="11"/>
      <c r="D166" s="6"/>
      <c r="E166" s="55"/>
      <c r="F166" s="50"/>
      <c r="G166" s="50"/>
      <c r="H166" s="50"/>
      <c r="I166" s="50"/>
      <c r="J166" s="50"/>
      <c r="K166" s="51"/>
      <c r="L166" s="50"/>
    </row>
    <row r="167" spans="1:12" ht="15" x14ac:dyDescent="0.25">
      <c r="A167" s="24"/>
      <c r="B167" s="17"/>
      <c r="C167" s="8"/>
      <c r="D167" s="18" t="s">
        <v>33</v>
      </c>
      <c r="E167" s="56"/>
      <c r="F167" s="52">
        <f>SUM(F160:F166)</f>
        <v>515</v>
      </c>
      <c r="G167" s="52">
        <f t="shared" ref="G167:J167" si="65">SUM(G160:G166)</f>
        <v>19.149999999999999</v>
      </c>
      <c r="H167" s="52">
        <f t="shared" si="65"/>
        <v>17.589999999999996</v>
      </c>
      <c r="I167" s="52">
        <f t="shared" si="65"/>
        <v>68.7</v>
      </c>
      <c r="J167" s="52">
        <f t="shared" si="65"/>
        <v>516.88</v>
      </c>
      <c r="K167" s="53"/>
      <c r="L167" s="52">
        <f t="shared" ref="L167" si="66">SUM(L160:L166)</f>
        <v>115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28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29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30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31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7" t="s">
        <v>32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3"/>
      <c r="B176" s="15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67">SUM(G168:G176)</f>
        <v>0</v>
      </c>
      <c r="H177" s="19">
        <f t="shared" si="67"/>
        <v>0</v>
      </c>
      <c r="I177" s="19">
        <f t="shared" si="67"/>
        <v>0</v>
      </c>
      <c r="J177" s="19">
        <f t="shared" si="67"/>
        <v>0</v>
      </c>
      <c r="K177" s="25"/>
      <c r="L177" s="19">
        <f t="shared" ref="L177" si="68">SUM(L168:L176)</f>
        <v>0</v>
      </c>
    </row>
    <row r="178" spans="1:12" ht="15.75" thickBot="1" x14ac:dyDescent="0.25">
      <c r="A178" s="29">
        <f>A160</f>
        <v>2</v>
      </c>
      <c r="B178" s="30">
        <f>B160</f>
        <v>4</v>
      </c>
      <c r="C178" s="57" t="s">
        <v>4</v>
      </c>
      <c r="D178" s="58"/>
      <c r="E178" s="31"/>
      <c r="F178" s="32">
        <f>F167+F177</f>
        <v>515</v>
      </c>
      <c r="G178" s="32">
        <f t="shared" ref="G178" si="69">G167+G177</f>
        <v>19.149999999999999</v>
      </c>
      <c r="H178" s="32">
        <f t="shared" ref="H178" si="70">H167+H177</f>
        <v>17.589999999999996</v>
      </c>
      <c r="I178" s="32">
        <f t="shared" ref="I178" si="71">I167+I177</f>
        <v>68.7</v>
      </c>
      <c r="J178" s="32">
        <f t="shared" ref="J178:L178" si="72">J167+J177</f>
        <v>516.88</v>
      </c>
      <c r="K178" s="32"/>
      <c r="L178" s="32">
        <f t="shared" si="72"/>
        <v>115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54" t="s">
        <v>83</v>
      </c>
      <c r="F179" s="48">
        <v>150</v>
      </c>
      <c r="G179" s="48">
        <v>9.39</v>
      </c>
      <c r="H179" s="48">
        <v>8.6</v>
      </c>
      <c r="I179" s="48">
        <v>38.619999999999997</v>
      </c>
      <c r="J179" s="48">
        <v>269.44</v>
      </c>
      <c r="K179" s="49">
        <v>188</v>
      </c>
      <c r="L179" s="48">
        <v>51.45</v>
      </c>
    </row>
    <row r="180" spans="1:12" ht="15" x14ac:dyDescent="0.25">
      <c r="A180" s="23"/>
      <c r="B180" s="15"/>
      <c r="C180" s="11"/>
      <c r="D180" s="6"/>
      <c r="E180" s="55" t="s">
        <v>84</v>
      </c>
      <c r="F180" s="50">
        <v>15</v>
      </c>
      <c r="G180" s="50">
        <v>1.75</v>
      </c>
      <c r="H180" s="50">
        <v>4.4000000000000004</v>
      </c>
      <c r="I180" s="50">
        <v>0</v>
      </c>
      <c r="J180" s="50">
        <v>46.6</v>
      </c>
      <c r="K180" s="51" t="s">
        <v>40</v>
      </c>
      <c r="L180" s="50">
        <v>20</v>
      </c>
    </row>
    <row r="181" spans="1:12" ht="15" x14ac:dyDescent="0.25">
      <c r="A181" s="23"/>
      <c r="B181" s="15"/>
      <c r="C181" s="11"/>
      <c r="D181" s="7" t="s">
        <v>22</v>
      </c>
      <c r="E181" s="55" t="s">
        <v>85</v>
      </c>
      <c r="F181" s="50">
        <v>200</v>
      </c>
      <c r="G181" s="50">
        <v>3.47</v>
      </c>
      <c r="H181" s="50">
        <v>2.9</v>
      </c>
      <c r="I181" s="50">
        <v>11.3</v>
      </c>
      <c r="J181" s="50">
        <v>85.18</v>
      </c>
      <c r="K181" s="51" t="s">
        <v>86</v>
      </c>
      <c r="L181" s="50">
        <v>12.15</v>
      </c>
    </row>
    <row r="182" spans="1:12" ht="15" x14ac:dyDescent="0.25">
      <c r="A182" s="23"/>
      <c r="B182" s="15"/>
      <c r="C182" s="11"/>
      <c r="D182" s="7" t="s">
        <v>23</v>
      </c>
      <c r="E182" s="55" t="s">
        <v>46</v>
      </c>
      <c r="F182" s="50">
        <v>25</v>
      </c>
      <c r="G182" s="50">
        <v>1.9</v>
      </c>
      <c r="H182" s="50">
        <v>0.2</v>
      </c>
      <c r="I182" s="50">
        <v>12.3</v>
      </c>
      <c r="J182" s="50">
        <v>58.6</v>
      </c>
      <c r="K182" s="51" t="s">
        <v>42</v>
      </c>
      <c r="L182" s="50">
        <v>2.5</v>
      </c>
    </row>
    <row r="183" spans="1:12" ht="15" x14ac:dyDescent="0.25">
      <c r="A183" s="23"/>
      <c r="B183" s="15"/>
      <c r="C183" s="11"/>
      <c r="D183" s="7"/>
      <c r="E183" s="55" t="s">
        <v>100</v>
      </c>
      <c r="F183" s="50">
        <v>10</v>
      </c>
      <c r="G183" s="50"/>
      <c r="H183" s="50"/>
      <c r="I183" s="50"/>
      <c r="J183" s="50">
        <v>45</v>
      </c>
      <c r="K183" s="51"/>
      <c r="L183" s="50"/>
    </row>
    <row r="184" spans="1:12" ht="15" x14ac:dyDescent="0.25">
      <c r="A184" s="23"/>
      <c r="B184" s="15"/>
      <c r="C184" s="11"/>
      <c r="D184" s="6"/>
      <c r="E184" s="55" t="s">
        <v>48</v>
      </c>
      <c r="F184" s="50">
        <v>25</v>
      </c>
      <c r="G184" s="50">
        <v>1.7</v>
      </c>
      <c r="H184" s="50">
        <v>0.3</v>
      </c>
      <c r="I184" s="50">
        <v>8.4</v>
      </c>
      <c r="J184" s="50">
        <v>42.7</v>
      </c>
      <c r="K184" s="51" t="s">
        <v>42</v>
      </c>
      <c r="L184" s="50">
        <v>3.9</v>
      </c>
    </row>
    <row r="185" spans="1:12" ht="15" x14ac:dyDescent="0.25">
      <c r="A185" s="23"/>
      <c r="B185" s="15"/>
      <c r="C185" s="11"/>
      <c r="D185" s="6"/>
      <c r="E185" s="55" t="s">
        <v>87</v>
      </c>
      <c r="F185" s="50">
        <v>200</v>
      </c>
      <c r="G185" s="50">
        <v>0.41</v>
      </c>
      <c r="H185" s="50">
        <v>0.13</v>
      </c>
      <c r="I185" s="50">
        <v>12.2</v>
      </c>
      <c r="J185" s="50">
        <v>51.61</v>
      </c>
      <c r="K185" s="51" t="s">
        <v>42</v>
      </c>
      <c r="L185" s="50">
        <v>25</v>
      </c>
    </row>
    <row r="186" spans="1:12" ht="15.75" customHeight="1" x14ac:dyDescent="0.25">
      <c r="A186" s="24"/>
      <c r="B186" s="17"/>
      <c r="C186" s="8"/>
      <c r="D186" s="18" t="s">
        <v>33</v>
      </c>
      <c r="E186" s="56"/>
      <c r="F186" s="52">
        <f>SUM(F179:F185)</f>
        <v>625</v>
      </c>
      <c r="G186" s="52">
        <f t="shared" ref="G186:J186" si="73">SUM(G179:G185)</f>
        <v>18.62</v>
      </c>
      <c r="H186" s="52">
        <f t="shared" si="73"/>
        <v>16.53</v>
      </c>
      <c r="I186" s="52">
        <f t="shared" si="73"/>
        <v>82.820000000000007</v>
      </c>
      <c r="J186" s="52">
        <f t="shared" si="73"/>
        <v>599.13000000000011</v>
      </c>
      <c r="K186" s="53"/>
      <c r="L186" s="52">
        <f t="shared" ref="L186" si="74">SUM(L179:L185)</f>
        <v>115.00000000000001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27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28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29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30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31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7" t="s">
        <v>32</v>
      </c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75">SUM(G187:G195)</f>
        <v>0</v>
      </c>
      <c r="H196" s="19">
        <f t="shared" si="75"/>
        <v>0</v>
      </c>
      <c r="I196" s="19">
        <f t="shared" si="75"/>
        <v>0</v>
      </c>
      <c r="J196" s="19">
        <f t="shared" si="75"/>
        <v>0</v>
      </c>
      <c r="K196" s="25"/>
      <c r="L196" s="19">
        <f t="shared" ref="L196" si="76">SUM(L187:L195)</f>
        <v>0</v>
      </c>
    </row>
    <row r="197" spans="1:12" ht="15.75" thickBot="1" x14ac:dyDescent="0.25">
      <c r="A197" s="29">
        <f>A179</f>
        <v>2</v>
      </c>
      <c r="B197" s="30">
        <f>B179</f>
        <v>5</v>
      </c>
      <c r="C197" s="57" t="s">
        <v>4</v>
      </c>
      <c r="D197" s="58"/>
      <c r="E197" s="31"/>
      <c r="F197" s="32">
        <f>F186+F196</f>
        <v>625</v>
      </c>
      <c r="G197" s="32">
        <f t="shared" ref="G197" si="77">G186+G196</f>
        <v>18.62</v>
      </c>
      <c r="H197" s="32">
        <f t="shared" ref="H197" si="78">H186+H196</f>
        <v>16.53</v>
      </c>
      <c r="I197" s="32">
        <f t="shared" ref="I197" si="79">I186+I196</f>
        <v>82.820000000000007</v>
      </c>
      <c r="J197" s="32">
        <f t="shared" ref="J197:L197" si="80">J186+J196</f>
        <v>599.13000000000011</v>
      </c>
      <c r="K197" s="32"/>
      <c r="L197" s="32">
        <f t="shared" si="80"/>
        <v>115.00000000000001</v>
      </c>
    </row>
    <row r="198" spans="1:12" ht="13.5" thickBot="1" x14ac:dyDescent="0.25">
      <c r="A198" s="27"/>
      <c r="B198" s="28"/>
      <c r="C198" s="59" t="s">
        <v>5</v>
      </c>
      <c r="D198" s="59"/>
      <c r="E198" s="59"/>
      <c r="F198" s="34">
        <f>(F24+F44+F63+F82+F102+F121+F140+F159+F178+F197)/(IF(F24=0,0,1)+IF(F44=0,0,1)+IF(F63=0,0,1)+IF(F82=0,0,1)+IF(F102=0,0,1)+IF(F121=0,0,1)+IF(F140=0,0,1)+IF(F159=0,0,1)+IF(F178=0,0,1)+IF(F197=0,0,1))</f>
        <v>557</v>
      </c>
      <c r="G198" s="34">
        <f>(G24+G44+G63+G82+G102+G121+G140+G159+G178+G197)/(IF(G24=0,0,1)+IF(G44=0,0,1)+IF(G63=0,0,1)+IF(G82=0,0,1)+IF(G102=0,0,1)+IF(G121=0,0,1)+IF(G140=0,0,1)+IF(G159=0,0,1)+IF(G178=0,0,1)+IF(G197=0,0,1))</f>
        <v>18.608000000000001</v>
      </c>
      <c r="H198" s="34">
        <f>(H24+H44+H63+H82+H102+H121+H140+H159+H178+H197)/(IF(H24=0,0,1)+IF(H44=0,0,1)+IF(H63=0,0,1)+IF(H82=0,0,1)+IF(H102=0,0,1)+IF(H121=0,0,1)+IF(H140=0,0,1)+IF(H159=0,0,1)+IF(H178=0,0,1)+IF(H197=0,0,1))</f>
        <v>18.109000000000002</v>
      </c>
      <c r="I198" s="34">
        <f>(I24+I44+I63+I82+I102+I121+I140+I159+I178+I197)/(IF(I24=0,0,1)+IF(I44=0,0,1)+IF(I63=0,0,1)+IF(I82=0,0,1)+IF(I102=0,0,1)+IF(I121=0,0,1)+IF(I140=0,0,1)+IF(I159=0,0,1)+IF(I178=0,0,1)+IF(I197=0,0,1))</f>
        <v>75.669000000000011</v>
      </c>
      <c r="J198" s="34">
        <f>(J24+J44+J63+J82+J102+J121+J140+J159+J178+J197)/(IF(J24=0,0,1)+IF(J44=0,0,1)+IF(J63=0,0,1)+IF(J82=0,0,1)+IF(J102=0,0,1)+IF(J121=0,0,1)+IF(J140=0,0,1)+IF(J159=0,0,1)+IF(J178=0,0,1)+IF(J197=0,0,1))</f>
        <v>552.71300000000008</v>
      </c>
      <c r="K198" s="34"/>
      <c r="L198" s="34">
        <f>(L24+L44+L63+L82+L102+L121+L140+L159+L178+L197)/(IF(L24=0,0,1)+IF(L44=0,0,1)+IF(L63=0,0,1)+IF(L82=0,0,1)+IF(L102=0,0,1)+IF(L121=0,0,1)+IF(L140=0,0,1)+IF(L159=0,0,1)+IF(L178=0,0,1)+IF(L197=0,0,1))</f>
        <v>120.76300000000001</v>
      </c>
    </row>
  </sheetData>
  <mergeCells count="14">
    <mergeCell ref="C1:E1"/>
    <mergeCell ref="H1:K1"/>
    <mergeCell ref="H2:K2"/>
    <mergeCell ref="C44:D44"/>
    <mergeCell ref="C63:D63"/>
    <mergeCell ref="C82:D82"/>
    <mergeCell ref="C102:D102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Хадабулак Школа</cp:lastModifiedBy>
  <dcterms:created xsi:type="dcterms:W3CDTF">2022-05-16T14:23:56Z</dcterms:created>
  <dcterms:modified xsi:type="dcterms:W3CDTF">2025-01-13T04:25:01Z</dcterms:modified>
</cp:coreProperties>
</file>